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Аркуш1" sheetId="1" r:id="rId1"/>
  </sheets>
  <definedNames>
    <definedName name="_xlnm.Print_Titles" localSheetId="0">Аркуш1!$A:$C</definedName>
  </definedNames>
  <calcPr calcId="124519"/>
</workbook>
</file>

<file path=xl/calcChain.xml><?xml version="1.0" encoding="utf-8"?>
<calcChain xmlns="http://schemas.openxmlformats.org/spreadsheetml/2006/main">
  <c r="G40" i="1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</calcChain>
</file>

<file path=xl/sharedStrings.xml><?xml version="1.0" encoding="utf-8"?>
<sst xmlns="http://schemas.openxmlformats.org/spreadsheetml/2006/main" count="43" uniqueCount="43">
  <si>
    <t>Станом на 30.01.2020</t>
  </si>
  <si>
    <t>Аналіз виконання плану по доходах</t>
  </si>
  <si>
    <t>На 28.12.2019</t>
  </si>
  <si>
    <t>грн.</t>
  </si>
  <si>
    <t>ККД</t>
  </si>
  <si>
    <t>Доходи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</si>
  <si>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</si>
  <si>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</si>
  <si>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</si>
  <si>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</si>
  <si>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</si>
  <si>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</si>
  <si>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</si>
  <si>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</si>
  <si>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</si>
  <si>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</si>
  <si>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</si>
  <si>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</si>
  <si>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</si>
  <si>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</si>
  <si>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</si>
  <si>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</si>
  <si>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</si>
  <si>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</si>
  <si>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</si>
  <si>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</si>
  <si>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</si>
  <si>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</si>
  <si>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</si>
  <si>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</si>
  <si>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</si>
  <si>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</si>
  <si>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</si>
  <si>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</si>
  <si>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</si>
  <si>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</si>
  <si>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</si>
  <si>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</si>
  <si>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</si>
  <si>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Всього без урахування трансферт</t>
  </si>
  <si>
    <t>Всього</t>
  </si>
  <si>
    <t xml:space="preserve"> Уточнений річний план</t>
  </si>
  <si>
    <t xml:space="preserve">спеціального фонду бюджету 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</si>
</sst>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0" workbookViewId="0">
      <selection activeCell="E2" sqref="E2"/>
    </sheetView>
  </sheetViews>
  <sheetFormatPr defaultRowHeight="14.4"/>
  <cols>
    <col min="1" max="1" width="0.21875" customWidth="1"/>
    <col min="3" max="3" width="42.33203125" customWidth="1"/>
    <col min="4" max="4" width="13.88671875" customWidth="1"/>
    <col min="5" max="5" width="11.44140625" bestFit="1" customWidth="1"/>
    <col min="6" max="6" width="10.44140625" bestFit="1" customWidth="1"/>
  </cols>
  <sheetData>
    <row r="1" spans="1:10">
      <c r="A1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3.4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3.4">
      <c r="A4" s="1"/>
      <c r="B4" s="1"/>
      <c r="C4" s="10" t="s">
        <v>42</v>
      </c>
      <c r="D4" s="10"/>
      <c r="E4" s="10"/>
      <c r="F4" s="10"/>
      <c r="G4" s="10"/>
      <c r="H4" s="1"/>
      <c r="I4" s="1"/>
      <c r="J4" s="1"/>
    </row>
    <row r="5" spans="1:10" ht="18">
      <c r="A5" s="12" t="s">
        <v>2</v>
      </c>
      <c r="B5" s="11"/>
      <c r="C5" s="11"/>
      <c r="D5" s="11"/>
      <c r="E5" s="11"/>
      <c r="F5" s="11"/>
      <c r="G5" s="11"/>
      <c r="H5" s="11"/>
      <c r="I5" s="11"/>
      <c r="J5" s="11"/>
    </row>
    <row r="6" spans="1:10">
      <c r="E6" t="s">
        <v>3</v>
      </c>
    </row>
    <row r="7" spans="1:10">
      <c r="A7" s="13"/>
      <c r="B7" s="14" t="s">
        <v>4</v>
      </c>
      <c r="C7" s="14" t="s">
        <v>5</v>
      </c>
      <c r="D7" s="15"/>
      <c r="E7" s="15"/>
      <c r="F7" s="15"/>
      <c r="G7" s="15"/>
    </row>
    <row r="8" spans="1:10" ht="28.5" customHeight="1">
      <c r="A8" s="13"/>
      <c r="B8" s="15"/>
      <c r="C8" s="15"/>
      <c r="D8" s="2" t="s">
        <v>41</v>
      </c>
      <c r="E8" s="3" t="s">
        <v>6</v>
      </c>
      <c r="F8" s="3" t="s">
        <v>7</v>
      </c>
      <c r="G8" s="3" t="s">
        <v>8</v>
      </c>
    </row>
    <row r="9" spans="1:10">
      <c r="A9" s="4"/>
      <c r="B9" s="4">
        <v>10000000</v>
      </c>
      <c r="C9" s="7" t="s">
        <v>9</v>
      </c>
      <c r="D9" s="5">
        <v>0</v>
      </c>
      <c r="E9" s="5">
        <v>8713.51</v>
      </c>
      <c r="F9" s="5">
        <f>E9-D9</f>
        <v>8713.51</v>
      </c>
      <c r="G9" s="5">
        <f>IF(D9=0,0,E9/D9*100)</f>
        <v>0</v>
      </c>
    </row>
    <row r="10" spans="1:10">
      <c r="A10" s="4"/>
      <c r="B10" s="4">
        <v>19000000</v>
      </c>
      <c r="C10" s="7" t="s">
        <v>10</v>
      </c>
      <c r="D10" s="5">
        <v>0</v>
      </c>
      <c r="E10" s="5">
        <v>8713.51</v>
      </c>
      <c r="F10" s="5">
        <f>E10-D10</f>
        <v>8713.51</v>
      </c>
      <c r="G10" s="5">
        <f>IF(D10=0,0,E10/D10*100)</f>
        <v>0</v>
      </c>
    </row>
    <row r="11" spans="1:10">
      <c r="A11" s="4"/>
      <c r="B11" s="4">
        <v>19010000</v>
      </c>
      <c r="C11" s="7" t="s">
        <v>11</v>
      </c>
      <c r="D11" s="5">
        <v>0</v>
      </c>
      <c r="E11" s="5">
        <v>8713.51</v>
      </c>
      <c r="F11" s="5">
        <f>E11-D11</f>
        <v>8713.51</v>
      </c>
      <c r="G11" s="5">
        <f>IF(D11=0,0,E11/D11*100)</f>
        <v>0</v>
      </c>
    </row>
    <row r="12" spans="1:10" ht="72" customHeight="1">
      <c r="A12" s="4"/>
      <c r="B12" s="4">
        <v>19010100</v>
      </c>
      <c r="C12" s="7" t="s">
        <v>12</v>
      </c>
      <c r="D12" s="5">
        <v>0</v>
      </c>
      <c r="E12" s="5">
        <v>7265.79</v>
      </c>
      <c r="F12" s="5">
        <f>E12-D12</f>
        <v>7265.79</v>
      </c>
      <c r="G12" s="5">
        <f>IF(D12=0,0,E12/D12*100)</f>
        <v>0</v>
      </c>
    </row>
    <row r="13" spans="1:10" ht="34.799999999999997" customHeight="1">
      <c r="A13" s="4"/>
      <c r="B13" s="4">
        <v>19010200</v>
      </c>
      <c r="C13" s="7" t="s">
        <v>13</v>
      </c>
      <c r="D13" s="5">
        <v>0</v>
      </c>
      <c r="E13" s="5">
        <v>193.08</v>
      </c>
      <c r="F13" s="5">
        <f>E13-D13</f>
        <v>193.08</v>
      </c>
      <c r="G13" s="5">
        <f>IF(D13=0,0,E13/D13*100)</f>
        <v>0</v>
      </c>
    </row>
    <row r="14" spans="1:10" ht="63.6" customHeight="1">
      <c r="A14" s="4"/>
      <c r="B14" s="4">
        <v>19010300</v>
      </c>
      <c r="C14" s="7" t="s">
        <v>14</v>
      </c>
      <c r="D14" s="5">
        <v>0</v>
      </c>
      <c r="E14" s="5">
        <v>1254.6400000000001</v>
      </c>
      <c r="F14" s="5">
        <f>E14-D14</f>
        <v>1254.6400000000001</v>
      </c>
      <c r="G14" s="5">
        <f>IF(D14=0,0,E14/D14*100)</f>
        <v>0</v>
      </c>
    </row>
    <row r="15" spans="1:10">
      <c r="A15" s="4"/>
      <c r="B15" s="4">
        <v>20000000</v>
      </c>
      <c r="C15" s="7" t="s">
        <v>15</v>
      </c>
      <c r="D15" s="5">
        <v>583154</v>
      </c>
      <c r="E15" s="5">
        <v>4365580.5699999994</v>
      </c>
      <c r="F15" s="5">
        <f>E15-D15</f>
        <v>3782426.5699999994</v>
      </c>
      <c r="G15" s="5">
        <f>IF(D15=0,0,E15/D15*100)</f>
        <v>748.61538633019734</v>
      </c>
    </row>
    <row r="16" spans="1:10">
      <c r="A16" s="4"/>
      <c r="B16" s="4">
        <v>24000000</v>
      </c>
      <c r="C16" s="7" t="s">
        <v>16</v>
      </c>
      <c r="D16" s="5">
        <v>83154</v>
      </c>
      <c r="E16" s="5">
        <v>100524.19</v>
      </c>
      <c r="F16" s="5">
        <f>E16-D16</f>
        <v>17370.190000000002</v>
      </c>
      <c r="G16" s="5">
        <f>IF(D16=0,0,E16/D16*100)</f>
        <v>120.88918151862809</v>
      </c>
    </row>
    <row r="17" spans="1:7">
      <c r="A17" s="4"/>
      <c r="B17" s="4">
        <v>24060000</v>
      </c>
      <c r="C17" s="7" t="s">
        <v>17</v>
      </c>
      <c r="D17" s="5">
        <v>0</v>
      </c>
      <c r="E17" s="5">
        <v>17370.189999999999</v>
      </c>
      <c r="F17" s="5">
        <f>E17-D17</f>
        <v>17370.189999999999</v>
      </c>
      <c r="G17" s="5">
        <f>IF(D17=0,0,E17/D17*100)</f>
        <v>0</v>
      </c>
    </row>
    <row r="18" spans="1:7" ht="61.2" customHeight="1">
      <c r="A18" s="4"/>
      <c r="B18" s="4">
        <v>24062100</v>
      </c>
      <c r="C18" s="7" t="s">
        <v>18</v>
      </c>
      <c r="D18" s="5">
        <v>0</v>
      </c>
      <c r="E18" s="5">
        <v>17370.189999999999</v>
      </c>
      <c r="F18" s="5">
        <f>E18-D18</f>
        <v>17370.189999999999</v>
      </c>
      <c r="G18" s="5">
        <f>IF(D18=0,0,E18/D18*100)</f>
        <v>0</v>
      </c>
    </row>
    <row r="19" spans="1:7" ht="25.8" customHeight="1">
      <c r="A19" s="4"/>
      <c r="B19" s="4">
        <v>24170000</v>
      </c>
      <c r="C19" s="7" t="s">
        <v>19</v>
      </c>
      <c r="D19" s="5">
        <v>83154</v>
      </c>
      <c r="E19" s="5">
        <v>83154</v>
      </c>
      <c r="F19" s="5">
        <f>E19-D19</f>
        <v>0</v>
      </c>
      <c r="G19" s="5">
        <f>IF(D19=0,0,E19/D19*100)</f>
        <v>100</v>
      </c>
    </row>
    <row r="20" spans="1:7" ht="25.2" customHeight="1">
      <c r="A20" s="4"/>
      <c r="B20" s="4">
        <v>25000000</v>
      </c>
      <c r="C20" s="7" t="s">
        <v>20</v>
      </c>
      <c r="D20" s="5">
        <v>499999.99999999994</v>
      </c>
      <c r="E20" s="5">
        <v>4265056.38</v>
      </c>
      <c r="F20" s="5">
        <f>E20-D20</f>
        <v>3765056.38</v>
      </c>
      <c r="G20" s="5">
        <f>IF(D20=0,0,E20/D20*100)</f>
        <v>853.01127600000018</v>
      </c>
    </row>
    <row r="21" spans="1:7" ht="43.2">
      <c r="A21" s="4"/>
      <c r="B21" s="4">
        <v>25010000</v>
      </c>
      <c r="C21" s="7" t="s">
        <v>21</v>
      </c>
      <c r="D21" s="5">
        <v>499999.99999999994</v>
      </c>
      <c r="E21" s="5">
        <v>596092.11</v>
      </c>
      <c r="F21" s="5">
        <f>E21-D21</f>
        <v>96092.110000000044</v>
      </c>
      <c r="G21" s="5">
        <f>IF(D21=0,0,E21/D21*100)</f>
        <v>119.21842200000002</v>
      </c>
    </row>
    <row r="22" spans="1:7" ht="49.8" customHeight="1">
      <c r="A22" s="4"/>
      <c r="B22" s="4">
        <v>25010100</v>
      </c>
      <c r="C22" s="7" t="s">
        <v>22</v>
      </c>
      <c r="D22" s="5">
        <v>474999.99999999994</v>
      </c>
      <c r="E22" s="5">
        <v>429791.97</v>
      </c>
      <c r="F22" s="5">
        <f>E22-D22</f>
        <v>-45208.02999999997</v>
      </c>
      <c r="G22" s="5">
        <f>IF(D22=0,0,E22/D22*100)</f>
        <v>90.482520000000008</v>
      </c>
    </row>
    <row r="23" spans="1:7" ht="28.8">
      <c r="A23" s="4"/>
      <c r="B23" s="4">
        <v>25010300</v>
      </c>
      <c r="C23" s="7" t="s">
        <v>23</v>
      </c>
      <c r="D23" s="5">
        <v>24999.999999999996</v>
      </c>
      <c r="E23" s="5">
        <v>40694.769999999997</v>
      </c>
      <c r="F23" s="5">
        <f>E23-D23</f>
        <v>15694.77</v>
      </c>
      <c r="G23" s="5">
        <f>IF(D23=0,0,E23/D23*100)</f>
        <v>162.77908000000002</v>
      </c>
    </row>
    <row r="24" spans="1:7" ht="47.4" customHeight="1">
      <c r="A24" s="4"/>
      <c r="B24" s="4">
        <v>25010400</v>
      </c>
      <c r="C24" s="7" t="s">
        <v>24</v>
      </c>
      <c r="D24" s="5">
        <v>0</v>
      </c>
      <c r="E24" s="5">
        <v>125605.37</v>
      </c>
      <c r="F24" s="5">
        <f>E24-D24</f>
        <v>125605.37</v>
      </c>
      <c r="G24" s="5">
        <f>IF(D24=0,0,E24/D24*100)</f>
        <v>0</v>
      </c>
    </row>
    <row r="25" spans="1:7" ht="28.8">
      <c r="A25" s="4"/>
      <c r="B25" s="4">
        <v>25020000</v>
      </c>
      <c r="C25" s="7" t="s">
        <v>25</v>
      </c>
      <c r="D25" s="5">
        <v>0</v>
      </c>
      <c r="E25" s="5">
        <v>3668964.2699999996</v>
      </c>
      <c r="F25" s="5">
        <f>E25-D25</f>
        <v>3668964.2699999996</v>
      </c>
      <c r="G25" s="5">
        <f>IF(D25=0,0,E25/D25*100)</f>
        <v>0</v>
      </c>
    </row>
    <row r="26" spans="1:7">
      <c r="A26" s="4"/>
      <c r="B26" s="4">
        <v>25020100</v>
      </c>
      <c r="C26" s="7" t="s">
        <v>26</v>
      </c>
      <c r="D26" s="5">
        <v>0</v>
      </c>
      <c r="E26" s="5">
        <v>2648059.0099999998</v>
      </c>
      <c r="F26" s="5">
        <f>E26-D26</f>
        <v>2648059.0099999998</v>
      </c>
      <c r="G26" s="5">
        <f>IF(D26=0,0,E26/D26*100)</f>
        <v>0</v>
      </c>
    </row>
    <row r="27" spans="1:7" ht="89.4" customHeight="1">
      <c r="A27" s="4"/>
      <c r="B27" s="4">
        <v>25020200</v>
      </c>
      <c r="C27" s="7" t="s">
        <v>27</v>
      </c>
      <c r="D27" s="5">
        <v>0</v>
      </c>
      <c r="E27" s="5">
        <v>1020905.26</v>
      </c>
      <c r="F27" s="5">
        <f>E27-D27</f>
        <v>1020905.26</v>
      </c>
      <c r="G27" s="5">
        <f>IF(D27=0,0,E27/D27*100)</f>
        <v>0</v>
      </c>
    </row>
    <row r="28" spans="1:7">
      <c r="A28" s="4"/>
      <c r="B28" s="4">
        <v>30000000</v>
      </c>
      <c r="C28" s="7" t="s">
        <v>28</v>
      </c>
      <c r="D28" s="5">
        <v>55251</v>
      </c>
      <c r="E28" s="5">
        <v>55251</v>
      </c>
      <c r="F28" s="5">
        <f>E28-D28</f>
        <v>0</v>
      </c>
      <c r="G28" s="5">
        <f>IF(D28=0,0,E28/D28*100)</f>
        <v>100</v>
      </c>
    </row>
    <row r="29" spans="1:7" ht="28.8">
      <c r="A29" s="4"/>
      <c r="B29" s="4">
        <v>33000000</v>
      </c>
      <c r="C29" s="7" t="s">
        <v>29</v>
      </c>
      <c r="D29" s="5">
        <v>55251</v>
      </c>
      <c r="E29" s="5">
        <v>55251</v>
      </c>
      <c r="F29" s="5">
        <f>E29-D29</f>
        <v>0</v>
      </c>
      <c r="G29" s="5">
        <f>IF(D29=0,0,E29/D29*100)</f>
        <v>100</v>
      </c>
    </row>
    <row r="30" spans="1:7">
      <c r="A30" s="4"/>
      <c r="B30" s="4">
        <v>33010000</v>
      </c>
      <c r="C30" s="7" t="s">
        <v>30</v>
      </c>
      <c r="D30" s="5">
        <v>55251</v>
      </c>
      <c r="E30" s="5">
        <v>55251</v>
      </c>
      <c r="F30" s="5">
        <f>E30-D30</f>
        <v>0</v>
      </c>
      <c r="G30" s="5">
        <f>IF(D30=0,0,E30/D30*100)</f>
        <v>100</v>
      </c>
    </row>
    <row r="31" spans="1:7" ht="85.8" customHeight="1">
      <c r="A31" s="4"/>
      <c r="B31" s="4">
        <v>33010100</v>
      </c>
      <c r="C31" s="7" t="s">
        <v>31</v>
      </c>
      <c r="D31" s="5">
        <v>55251</v>
      </c>
      <c r="E31" s="5">
        <v>55251</v>
      </c>
      <c r="F31" s="5">
        <f>E31-D31</f>
        <v>0</v>
      </c>
      <c r="G31" s="5">
        <f>IF(D31=0,0,E31/D31*100)</f>
        <v>100</v>
      </c>
    </row>
    <row r="32" spans="1:7">
      <c r="A32" s="4"/>
      <c r="B32" s="4">
        <v>40000000</v>
      </c>
      <c r="C32" s="7" t="s">
        <v>32</v>
      </c>
      <c r="D32" s="5">
        <v>11044435.379999999</v>
      </c>
      <c r="E32" s="5">
        <v>10144058.98</v>
      </c>
      <c r="F32" s="5">
        <f>E32-D32</f>
        <v>-900376.39999999851</v>
      </c>
      <c r="G32" s="5">
        <f>IF(D32=0,0,E32/D32*100)</f>
        <v>91.84769190075157</v>
      </c>
    </row>
    <row r="33" spans="1:7">
      <c r="A33" s="4"/>
      <c r="B33" s="4">
        <v>41000000</v>
      </c>
      <c r="C33" s="7" t="s">
        <v>33</v>
      </c>
      <c r="D33" s="5">
        <v>11044435.379999999</v>
      </c>
      <c r="E33" s="5">
        <v>10144058.98</v>
      </c>
      <c r="F33" s="5">
        <f>E33-D33</f>
        <v>-900376.39999999851</v>
      </c>
      <c r="G33" s="5">
        <f>IF(D33=0,0,E33/D33*100)</f>
        <v>91.84769190075157</v>
      </c>
    </row>
    <row r="34" spans="1:7" ht="28.8">
      <c r="A34" s="4"/>
      <c r="B34" s="4">
        <v>41050000</v>
      </c>
      <c r="C34" s="7" t="s">
        <v>34</v>
      </c>
      <c r="D34" s="5">
        <v>11044435.379999999</v>
      </c>
      <c r="E34" s="5">
        <v>10144058.98</v>
      </c>
      <c r="F34" s="5">
        <f>E34-D34</f>
        <v>-900376.39999999851</v>
      </c>
      <c r="G34" s="5">
        <f>IF(D34=0,0,E34/D34*100)</f>
        <v>91.84769190075157</v>
      </c>
    </row>
    <row r="35" spans="1:7" ht="75.599999999999994" customHeight="1">
      <c r="A35" s="4"/>
      <c r="B35" s="4">
        <v>41052200</v>
      </c>
      <c r="C35" s="7" t="s">
        <v>35</v>
      </c>
      <c r="D35" s="5">
        <v>0</v>
      </c>
      <c r="E35" s="5">
        <v>0</v>
      </c>
      <c r="F35" s="5">
        <f>E35-D35</f>
        <v>0</v>
      </c>
      <c r="G35" s="5">
        <f>IF(D35=0,0,E35/D35*100)</f>
        <v>0</v>
      </c>
    </row>
    <row r="36" spans="1:7" ht="33.6" customHeight="1">
      <c r="A36" s="4"/>
      <c r="B36" s="4">
        <v>41053600</v>
      </c>
      <c r="C36" s="7" t="s">
        <v>36</v>
      </c>
      <c r="D36" s="5">
        <v>1190085</v>
      </c>
      <c r="E36" s="5">
        <v>298000</v>
      </c>
      <c r="F36" s="5">
        <f>E36-D36</f>
        <v>-892085</v>
      </c>
      <c r="G36" s="5">
        <f>IF(D36=0,0,E36/D36*100)</f>
        <v>25.040228218992759</v>
      </c>
    </row>
    <row r="37" spans="1:7">
      <c r="A37" s="4"/>
      <c r="B37" s="4">
        <v>41053900</v>
      </c>
      <c r="C37" s="7" t="s">
        <v>37</v>
      </c>
      <c r="D37" s="5">
        <v>1045981</v>
      </c>
      <c r="E37" s="5">
        <v>1037689.6</v>
      </c>
      <c r="F37" s="5">
        <f>E37-D37</f>
        <v>-8291.4000000000233</v>
      </c>
      <c r="G37" s="5">
        <f>IF(D37=0,0,E37/D37*100)</f>
        <v>99.207308736965587</v>
      </c>
    </row>
    <row r="38" spans="1:7" ht="92.4" customHeight="1">
      <c r="A38" s="4"/>
      <c r="B38" s="4">
        <v>41054000</v>
      </c>
      <c r="C38" s="7" t="s">
        <v>38</v>
      </c>
      <c r="D38" s="5">
        <v>8808369.379999999</v>
      </c>
      <c r="E38" s="5">
        <v>8808369.3800000008</v>
      </c>
      <c r="F38" s="5">
        <f>E38-D38</f>
        <v>0</v>
      </c>
      <c r="G38" s="5">
        <f>IF(D38=0,0,E38/D38*100)</f>
        <v>100.00000000000003</v>
      </c>
    </row>
    <row r="39" spans="1:7">
      <c r="A39" s="8" t="s">
        <v>39</v>
      </c>
      <c r="B39" s="9"/>
      <c r="C39" s="9"/>
      <c r="D39" s="6">
        <v>638405</v>
      </c>
      <c r="E39" s="6">
        <v>4429545.08</v>
      </c>
      <c r="F39" s="6">
        <f>E39-D39</f>
        <v>3791140.08</v>
      </c>
      <c r="G39" s="6">
        <f>IF(D39=0,0,E39/D39*100)</f>
        <v>693.84561211143398</v>
      </c>
    </row>
    <row r="40" spans="1:7">
      <c r="A40" s="8" t="s">
        <v>40</v>
      </c>
      <c r="B40" s="9"/>
      <c r="C40" s="9"/>
      <c r="D40" s="6">
        <v>11682840.379999999</v>
      </c>
      <c r="E40" s="6">
        <v>14573604.060000001</v>
      </c>
      <c r="F40" s="6">
        <f>E40-D40</f>
        <v>2890763.6800000016</v>
      </c>
      <c r="G40" s="6">
        <f>IF(D40=0,0,E40/D40*100)</f>
        <v>124.74367179533444</v>
      </c>
    </row>
  </sheetData>
  <mergeCells count="9">
    <mergeCell ref="A39:C39"/>
    <mergeCell ref="A40:C40"/>
    <mergeCell ref="A3:J3"/>
    <mergeCell ref="A5:J5"/>
    <mergeCell ref="A7:A8"/>
    <mergeCell ref="B7:B8"/>
    <mergeCell ref="C7:C8"/>
    <mergeCell ref="D7:G7"/>
    <mergeCell ref="C4:G4"/>
  </mergeCells>
  <pageMargins left="0.59055118110236227" right="0.59055118110236227" top="0.39370078740157483" bottom="0.39370078740157483" header="0" footer="0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2020-02-06T11:27:37Z</cp:lastPrinted>
  <dcterms:created xsi:type="dcterms:W3CDTF">2020-01-30T11:49:57Z</dcterms:created>
  <dcterms:modified xsi:type="dcterms:W3CDTF">2020-02-06T11:33:40Z</dcterms:modified>
</cp:coreProperties>
</file>